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15" activeTab="0"/>
  </bookViews>
  <sheets>
    <sheet name="результаты обучения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<sst xmlns="http://schemas.openxmlformats.org/spreadsheetml/2006/main" count="114" uniqueCount="80">
  <si>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Класс</t>
  </si>
  <si>
    <t>Кол-во аттестованных</t>
  </si>
  <si>
    <t>% успеваемости</t>
  </si>
  <si>
    <t xml:space="preserve">Кол-во неуспевающих </t>
  </si>
  <si>
    <t>% неуспевающих</t>
  </si>
  <si>
    <t>% неаттестованных</t>
  </si>
  <si>
    <t>% качества знаний</t>
  </si>
  <si>
    <t>% отличников</t>
  </si>
  <si>
    <t>Резерв отличников (с одной "4")</t>
  </si>
  <si>
    <t>Резерв качества (с одной "3")</t>
  </si>
  <si>
    <t>начальная школа</t>
  </si>
  <si>
    <t>основнаяшкола</t>
  </si>
  <si>
    <t>Кол-во уч-ся</t>
  </si>
  <si>
    <t>Результаты обучения по образовательным ступеням</t>
  </si>
  <si>
    <t>ФИО учителя начальной школы, классного руководителя</t>
  </si>
  <si>
    <t>Итого</t>
  </si>
  <si>
    <t>Кол-во уч-ся на "5","4","3"</t>
  </si>
  <si>
    <t>Кол-во уч-ся на "4" и "5"</t>
  </si>
  <si>
    <t>средняя школа</t>
  </si>
  <si>
    <t>3а</t>
  </si>
  <si>
    <t>3б</t>
  </si>
  <si>
    <t>4а</t>
  </si>
  <si>
    <t>4б</t>
  </si>
  <si>
    <t>5а</t>
  </si>
  <si>
    <t>5в</t>
  </si>
  <si>
    <t>5г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</si>
  <si>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</si>
  <si>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</si>
  <si>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</si>
  <si>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</si>
  <si>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</si>
  <si>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</si>
  <si>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</si>
  <si>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</si>
  <si>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</si>
  <si>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</si>
  <si>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</si>
  <si>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</si>
  <si>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10а</t>
  </si>
  <si>
    <t>10б</t>
  </si>
  <si>
    <t>6г</t>
  </si>
  <si>
    <t>9в</t>
  </si>
  <si>
    <t>из них Кол-во отличников</t>
  </si>
  <si>
    <t>Кол-во неатте-х по отд.предм.</t>
  </si>
  <si>
    <t>3в</t>
  </si>
  <si>
    <t>7г</t>
  </si>
  <si>
    <t>4в</t>
  </si>
  <si>
    <t>Силюк ИА</t>
  </si>
  <si>
    <t>Окунькова ТА</t>
  </si>
  <si>
    <t>Котлярова ЕР</t>
  </si>
  <si>
    <t>Кузнецова СВ</t>
  </si>
  <si>
    <t>Густова ЕВ</t>
  </si>
  <si>
    <t>Котлярова НН</t>
  </si>
  <si>
    <t>Генералова ВГ</t>
  </si>
  <si>
    <t>10в</t>
  </si>
  <si>
    <t>Лобарева ОВ</t>
  </si>
  <si>
    <t>Панкратова ЮВ</t>
  </si>
  <si>
    <t>2-11 класс</t>
  </si>
  <si>
    <t>11а</t>
  </si>
  <si>
    <t>11б</t>
  </si>
  <si>
    <t>Результаты обучения за 2018_19 уч год</t>
  </si>
  <si>
    <t>11в</t>
  </si>
  <si>
    <t>Пугачева АС</t>
  </si>
  <si>
    <t>Вопияшина ЯА</t>
  </si>
  <si>
    <t>Сироткина АВ</t>
  </si>
  <si>
    <t>Мишурова МА</t>
  </si>
  <si>
    <t>Шувалова ЛМ</t>
  </si>
  <si>
    <t>Костина НВ</t>
  </si>
  <si>
    <t>2а</t>
  </si>
  <si>
    <t>2б</t>
  </si>
  <si>
    <t>2в</t>
  </si>
  <si>
    <t xml:space="preserve">Евстигнеева О.Н.   </t>
  </si>
  <si>
    <t>Колесник Л.А.</t>
  </si>
  <si>
    <t>Колодина М.Г.</t>
  </si>
  <si>
    <t>Голубкина О.В.</t>
  </si>
  <si>
    <t>Озеркова Л.В.</t>
  </si>
  <si>
    <t>Телегина Е.С.</t>
  </si>
  <si>
    <t>Лопаткина Л.Г.</t>
  </si>
  <si>
    <t>Орехова Г.А.</t>
  </si>
  <si>
    <t>Доткаева Л.Д.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</si>
</sst>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2" fontId="9" fillId="0" borderId="11" xfId="0" applyNumberFormat="1" applyFont="1" applyBorder="1" applyAlignment="1">
      <alignment horizontal="center" vertical="top"/>
    </xf>
    <xf numFmtId="172" fontId="9" fillId="0" borderId="10" xfId="0" applyNumberFormat="1" applyFont="1" applyBorder="1" applyAlignment="1">
      <alignment horizontal="center" vertical="top"/>
    </xf>
    <xf numFmtId="172" fontId="12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2" fillId="0" borderId="13" xfId="0" applyFont="1" applyBorder="1" applyAlignment="1">
      <alignment horizontal="center"/>
    </xf>
    <xf numFmtId="172" fontId="52" fillId="0" borderId="13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172" fontId="17" fillId="0" borderId="10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53" fillId="0" borderId="12" xfId="0" applyFont="1" applyBorder="1" applyAlignment="1">
      <alignment horizontal="left"/>
    </xf>
    <xf numFmtId="172" fontId="53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1" fontId="53" fillId="0" borderId="13" xfId="0" applyNumberFormat="1" applyFont="1" applyFill="1" applyBorder="1" applyAlignment="1">
      <alignment horizontal="center"/>
    </xf>
    <xf numFmtId="172" fontId="53" fillId="0" borderId="15" xfId="0" applyNumberFormat="1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 vertical="top" wrapText="1"/>
    </xf>
    <xf numFmtId="172" fontId="53" fillId="0" borderId="15" xfId="0" applyNumberFormat="1" applyFont="1" applyFill="1" applyBorder="1" applyAlignment="1">
      <alignment horizontal="center" vertical="top"/>
    </xf>
    <xf numFmtId="0" fontId="53" fillId="0" borderId="0" xfId="0" applyFont="1" applyFill="1" applyAlignment="1">
      <alignment horizontal="left"/>
    </xf>
    <xf numFmtId="0" fontId="53" fillId="0" borderId="11" xfId="0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/>
    </xf>
    <xf numFmtId="1" fontId="53" fillId="0" borderId="17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172" fontId="53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 vertical="top" wrapText="1"/>
    </xf>
    <xf numFmtId="172" fontId="53" fillId="0" borderId="13" xfId="0" applyNumberFormat="1" applyFont="1" applyFill="1" applyBorder="1" applyAlignment="1">
      <alignment horizontal="center" vertical="top"/>
    </xf>
    <xf numFmtId="0" fontId="53" fillId="0" borderId="14" xfId="0" applyFont="1" applyFill="1" applyBorder="1" applyAlignment="1">
      <alignment horizontal="center"/>
    </xf>
    <xf numFmtId="172" fontId="53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top" wrapText="1"/>
    </xf>
    <xf numFmtId="172" fontId="53" fillId="0" borderId="14" xfId="0" applyNumberFormat="1" applyFont="1" applyFill="1" applyBorder="1" applyAlignment="1">
      <alignment horizontal="center" vertical="top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 vertical="top" wrapText="1"/>
    </xf>
    <xf numFmtId="172" fontId="15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tabSelected="1" zoomScalePageLayoutView="0" workbookViewId="0" topLeftCell="A4">
      <selection activeCell="Q11" sqref="Q11"/>
    </sheetView>
  </sheetViews>
  <sheetFormatPr defaultColWidth="9.140625" defaultRowHeight="15"/>
  <cols>
    <col min="1" max="1" width="6.7109375" style="0" customWidth="1"/>
    <col min="2" max="2" width="15.421875" style="0" customWidth="1"/>
    <col min="3" max="3" width="7.00390625" style="28" customWidth="1"/>
    <col min="4" max="4" width="8.28125" style="28" customWidth="1"/>
    <col min="5" max="5" width="7.421875" style="28" customWidth="1"/>
    <col min="6" max="6" width="8.140625" style="28" customWidth="1"/>
    <col min="7" max="7" width="6.421875" style="28" customWidth="1"/>
    <col min="8" max="8" width="8.140625" style="28" customWidth="1"/>
    <col min="9" max="9" width="6.7109375" style="28" customWidth="1"/>
    <col min="10" max="10" width="8.57421875" style="28" customWidth="1"/>
    <col min="11" max="11" width="6.8515625" style="28" customWidth="1"/>
    <col min="12" max="12" width="8.140625" style="33" customWidth="1"/>
    <col min="13" max="13" width="6.8515625" style="28" customWidth="1"/>
    <col min="14" max="14" width="8.140625" style="28" customWidth="1"/>
    <col min="15" max="15" width="6.7109375" style="28" customWidth="1"/>
    <col min="16" max="16" width="7.00390625" style="28" customWidth="1"/>
  </cols>
  <sheetData>
    <row r="1" spans="1:16" ht="15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25"/>
    </row>
    <row r="2" spans="1:16" ht="59.25" customHeight="1">
      <c r="A2" s="16" t="s">
        <v>12</v>
      </c>
      <c r="B2" s="16" t="s">
        <v>1</v>
      </c>
      <c r="C2" s="27" t="s">
        <v>16</v>
      </c>
      <c r="D2" s="27" t="s">
        <v>2</v>
      </c>
      <c r="E2" s="35" t="s">
        <v>3</v>
      </c>
      <c r="F2" s="36" t="s">
        <v>4</v>
      </c>
      <c r="G2" s="27" t="s">
        <v>43</v>
      </c>
      <c r="H2" s="27" t="s">
        <v>5</v>
      </c>
      <c r="I2" s="27" t="s">
        <v>17</v>
      </c>
      <c r="J2" s="27" t="s">
        <v>6</v>
      </c>
      <c r="K2" s="27" t="s">
        <v>42</v>
      </c>
      <c r="L2" s="27" t="s">
        <v>7</v>
      </c>
      <c r="M2" s="27" t="s">
        <v>8</v>
      </c>
      <c r="N2" s="27" t="s">
        <v>9</v>
      </c>
      <c r="O2" s="37"/>
      <c r="P2" s="25"/>
    </row>
    <row r="3" spans="1:17" ht="16.5" customHeight="1">
      <c r="A3" s="34">
        <f>C17+C37+C45</f>
        <v>728</v>
      </c>
      <c r="B3" s="34">
        <f>D17+D37+D45</f>
        <v>729</v>
      </c>
      <c r="C3" s="34">
        <f>E17+E37+E45</f>
        <v>728</v>
      </c>
      <c r="D3" s="55">
        <f>C3/$B3</f>
        <v>0.9986282578875172</v>
      </c>
      <c r="E3" s="34">
        <f>G17+G37+G45</f>
        <v>0</v>
      </c>
      <c r="F3" s="55">
        <f>E3/$B3</f>
        <v>0</v>
      </c>
      <c r="G3" s="34">
        <f>I17+I37+I45</f>
        <v>0</v>
      </c>
      <c r="H3" s="55">
        <f>G3/$B3</f>
        <v>0</v>
      </c>
      <c r="I3" s="34">
        <f>K17+K37+K45</f>
        <v>404</v>
      </c>
      <c r="J3" s="55">
        <f>I3/$B3</f>
        <v>0.5541838134430727</v>
      </c>
      <c r="K3" s="34">
        <f>M17+M37+M45</f>
        <v>82</v>
      </c>
      <c r="L3" s="55">
        <f>K3/$B3</f>
        <v>0.11248285322359397</v>
      </c>
      <c r="M3" s="34">
        <f>O17+O37+O45</f>
        <v>7</v>
      </c>
      <c r="N3" s="34">
        <f>P17+P37+P45</f>
        <v>59</v>
      </c>
      <c r="O3" s="89" t="s">
        <v>57</v>
      </c>
      <c r="P3" s="90"/>
      <c r="Q3" s="90"/>
    </row>
    <row r="4" spans="1:16" ht="15">
      <c r="A4" s="4"/>
      <c r="B4" s="4"/>
      <c r="C4" s="25"/>
      <c r="D4" s="25"/>
      <c r="E4" s="25"/>
      <c r="F4" s="25"/>
      <c r="G4" s="25"/>
      <c r="H4" s="25"/>
      <c r="I4" s="25"/>
      <c r="J4" s="25"/>
      <c r="K4" s="25"/>
      <c r="L4" s="32"/>
      <c r="M4" s="25"/>
      <c r="N4" s="25"/>
      <c r="O4" s="25"/>
      <c r="P4" s="25"/>
    </row>
    <row r="5" spans="1:16" ht="15">
      <c r="A5" s="87" t="s">
        <v>13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25"/>
      <c r="O5" s="25"/>
      <c r="P5" s="25"/>
    </row>
    <row r="6" spans="1:16" ht="62.25" customHeight="1">
      <c r="A6" s="23" t="s">
        <v>0</v>
      </c>
      <c r="B6" s="23" t="s">
        <v>14</v>
      </c>
      <c r="C6" s="27" t="s">
        <v>12</v>
      </c>
      <c r="D6" s="27" t="s">
        <v>1</v>
      </c>
      <c r="E6" s="27" t="s">
        <v>16</v>
      </c>
      <c r="F6" s="27" t="s">
        <v>2</v>
      </c>
      <c r="G6" s="27" t="s">
        <v>3</v>
      </c>
      <c r="H6" s="27" t="s">
        <v>4</v>
      </c>
      <c r="I6" s="27" t="s">
        <v>43</v>
      </c>
      <c r="J6" s="27" t="s">
        <v>5</v>
      </c>
      <c r="K6" s="27" t="s">
        <v>17</v>
      </c>
      <c r="L6" s="27" t="s">
        <v>6</v>
      </c>
      <c r="M6" s="27" t="s">
        <v>42</v>
      </c>
      <c r="N6" s="27" t="s">
        <v>7</v>
      </c>
      <c r="O6" s="27" t="s">
        <v>8</v>
      </c>
      <c r="P6" s="27" t="s">
        <v>9</v>
      </c>
    </row>
    <row r="7" spans="1:16" ht="12" customHeight="1">
      <c r="A7" s="93" t="s">
        <v>10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25"/>
      <c r="P7" s="25"/>
    </row>
    <row r="8" spans="1:16" s="92" customFormat="1" ht="12" customHeight="1">
      <c r="A8" s="95" t="s">
        <v>68</v>
      </c>
      <c r="B8" s="96" t="s">
        <v>71</v>
      </c>
      <c r="C8" s="97">
        <v>28</v>
      </c>
      <c r="D8" s="97">
        <v>28</v>
      </c>
      <c r="E8" s="97">
        <v>28</v>
      </c>
      <c r="F8" s="7">
        <f aca="true" t="shared" si="0" ref="F8:F17">E8/D8</f>
        <v>1</v>
      </c>
      <c r="G8" s="97">
        <v>0</v>
      </c>
      <c r="H8" s="1">
        <f aca="true" t="shared" si="1" ref="H8:H17">G8/D8</f>
        <v>0</v>
      </c>
      <c r="I8" s="97">
        <v>0</v>
      </c>
      <c r="J8" s="7">
        <f aca="true" t="shared" si="2" ref="J8:J17">I8/D8</f>
        <v>0</v>
      </c>
      <c r="K8" s="91">
        <v>18</v>
      </c>
      <c r="L8" s="30">
        <f aca="true" t="shared" si="3" ref="L8:L17">K8/D8</f>
        <v>0.6428571428571429</v>
      </c>
      <c r="M8" s="97">
        <v>5</v>
      </c>
      <c r="N8" s="7">
        <f aca="true" t="shared" si="4" ref="N8:N17">M8/D8</f>
        <v>0.17857142857142858</v>
      </c>
      <c r="O8" s="91">
        <v>1</v>
      </c>
      <c r="P8" s="91">
        <v>2</v>
      </c>
    </row>
    <row r="9" spans="1:16" s="92" customFormat="1" ht="12" customHeight="1">
      <c r="A9" s="95" t="s">
        <v>69</v>
      </c>
      <c r="B9" s="96" t="s">
        <v>72</v>
      </c>
      <c r="C9" s="97">
        <v>28</v>
      </c>
      <c r="D9" s="97">
        <v>28</v>
      </c>
      <c r="E9" s="97">
        <v>28</v>
      </c>
      <c r="F9" s="7">
        <f t="shared" si="0"/>
        <v>1</v>
      </c>
      <c r="G9" s="97">
        <v>0</v>
      </c>
      <c r="H9" s="1">
        <f t="shared" si="1"/>
        <v>0</v>
      </c>
      <c r="I9" s="97">
        <v>0</v>
      </c>
      <c r="J9" s="7">
        <f t="shared" si="2"/>
        <v>0</v>
      </c>
      <c r="K9" s="91">
        <v>21</v>
      </c>
      <c r="L9" s="30">
        <f t="shared" si="3"/>
        <v>0.75</v>
      </c>
      <c r="M9" s="97">
        <v>1</v>
      </c>
      <c r="N9" s="7">
        <f t="shared" si="4"/>
        <v>0.03571428571428571</v>
      </c>
      <c r="O9" s="91">
        <v>1</v>
      </c>
      <c r="P9" s="91">
        <v>1</v>
      </c>
    </row>
    <row r="10" spans="1:16" s="92" customFormat="1" ht="12" customHeight="1">
      <c r="A10" s="95" t="s">
        <v>70</v>
      </c>
      <c r="B10" s="96" t="s">
        <v>73</v>
      </c>
      <c r="C10" s="97">
        <v>26</v>
      </c>
      <c r="D10" s="97">
        <v>26</v>
      </c>
      <c r="E10" s="97">
        <v>26</v>
      </c>
      <c r="F10" s="7">
        <f t="shared" si="0"/>
        <v>1</v>
      </c>
      <c r="G10" s="97">
        <v>0</v>
      </c>
      <c r="H10" s="1">
        <f t="shared" si="1"/>
        <v>0</v>
      </c>
      <c r="I10" s="97">
        <v>0</v>
      </c>
      <c r="J10" s="7">
        <f t="shared" si="2"/>
        <v>0</v>
      </c>
      <c r="K10" s="91">
        <v>18</v>
      </c>
      <c r="L10" s="30">
        <f t="shared" si="3"/>
        <v>0.6923076923076923</v>
      </c>
      <c r="M10" s="97">
        <v>2</v>
      </c>
      <c r="N10" s="7">
        <f t="shared" si="4"/>
        <v>0.07692307692307693</v>
      </c>
      <c r="O10" s="91">
        <v>1</v>
      </c>
      <c r="P10" s="91">
        <v>3</v>
      </c>
    </row>
    <row r="11" spans="1:16" s="92" customFormat="1" ht="12" customHeight="1">
      <c r="A11" s="95" t="s">
        <v>19</v>
      </c>
      <c r="B11" s="96" t="s">
        <v>74</v>
      </c>
      <c r="C11" s="97">
        <v>29</v>
      </c>
      <c r="D11" s="97">
        <v>29</v>
      </c>
      <c r="E11" s="97">
        <v>29</v>
      </c>
      <c r="F11" s="7">
        <f t="shared" si="0"/>
        <v>1</v>
      </c>
      <c r="G11" s="97">
        <v>0</v>
      </c>
      <c r="H11" s="1">
        <f t="shared" si="1"/>
        <v>0</v>
      </c>
      <c r="I11" s="97">
        <v>0</v>
      </c>
      <c r="J11" s="7">
        <f t="shared" si="2"/>
        <v>0</v>
      </c>
      <c r="K11" s="91">
        <v>12</v>
      </c>
      <c r="L11" s="30">
        <f t="shared" si="3"/>
        <v>0.41379310344827586</v>
      </c>
      <c r="M11" s="97">
        <v>0</v>
      </c>
      <c r="N11" s="7">
        <f t="shared" si="4"/>
        <v>0</v>
      </c>
      <c r="O11" s="91">
        <v>0</v>
      </c>
      <c r="P11" s="91">
        <v>6</v>
      </c>
    </row>
    <row r="12" spans="1:16" s="92" customFormat="1" ht="12" customHeight="1">
      <c r="A12" s="95" t="s">
        <v>20</v>
      </c>
      <c r="B12" s="96" t="s">
        <v>75</v>
      </c>
      <c r="C12" s="97">
        <v>30</v>
      </c>
      <c r="D12" s="97">
        <v>30</v>
      </c>
      <c r="E12" s="97">
        <v>30</v>
      </c>
      <c r="F12" s="7">
        <f>E12/D12</f>
        <v>1</v>
      </c>
      <c r="G12" s="97">
        <v>0</v>
      </c>
      <c r="H12" s="1">
        <f>G12/D12</f>
        <v>0</v>
      </c>
      <c r="I12" s="97">
        <v>0</v>
      </c>
      <c r="J12" s="7">
        <f>I12/D12</f>
        <v>0</v>
      </c>
      <c r="K12" s="5">
        <v>21</v>
      </c>
      <c r="L12" s="30">
        <f>K12/D12</f>
        <v>0.7</v>
      </c>
      <c r="M12" s="97">
        <v>5</v>
      </c>
      <c r="N12" s="7">
        <f>M12/D12</f>
        <v>0.16666666666666666</v>
      </c>
      <c r="O12" s="91">
        <v>1</v>
      </c>
      <c r="P12" s="91">
        <v>1</v>
      </c>
    </row>
    <row r="13" spans="1:16" s="92" customFormat="1" ht="12" customHeight="1">
      <c r="A13" s="95" t="s">
        <v>44</v>
      </c>
      <c r="B13" s="96" t="s">
        <v>76</v>
      </c>
      <c r="C13" s="97">
        <v>30</v>
      </c>
      <c r="D13" s="97">
        <v>30</v>
      </c>
      <c r="E13" s="97">
        <v>30</v>
      </c>
      <c r="F13" s="7">
        <f t="shared" si="0"/>
        <v>1</v>
      </c>
      <c r="G13" s="97">
        <v>0</v>
      </c>
      <c r="H13" s="1">
        <f t="shared" si="1"/>
        <v>0</v>
      </c>
      <c r="I13" s="97">
        <v>0</v>
      </c>
      <c r="J13" s="7">
        <f t="shared" si="2"/>
        <v>0</v>
      </c>
      <c r="K13" s="91">
        <v>17</v>
      </c>
      <c r="L13" s="30">
        <f t="shared" si="3"/>
        <v>0.5666666666666667</v>
      </c>
      <c r="M13" s="97">
        <v>3</v>
      </c>
      <c r="N13" s="7">
        <f t="shared" si="4"/>
        <v>0.1</v>
      </c>
      <c r="O13" s="91">
        <v>0</v>
      </c>
      <c r="P13" s="91">
        <v>3</v>
      </c>
    </row>
    <row r="14" spans="1:16" s="92" customFormat="1" ht="12" customHeight="1">
      <c r="A14" s="95" t="s">
        <v>21</v>
      </c>
      <c r="B14" s="96" t="s">
        <v>77</v>
      </c>
      <c r="C14" s="97">
        <v>30</v>
      </c>
      <c r="D14" s="97">
        <v>30</v>
      </c>
      <c r="E14" s="97">
        <v>30</v>
      </c>
      <c r="F14" s="7">
        <f t="shared" si="0"/>
        <v>1</v>
      </c>
      <c r="G14" s="97">
        <v>0</v>
      </c>
      <c r="H14" s="1">
        <f t="shared" si="1"/>
        <v>0</v>
      </c>
      <c r="I14" s="97">
        <v>0</v>
      </c>
      <c r="J14" s="7">
        <f t="shared" si="2"/>
        <v>0</v>
      </c>
      <c r="K14" s="91">
        <v>15</v>
      </c>
      <c r="L14" s="30">
        <f t="shared" si="3"/>
        <v>0.5</v>
      </c>
      <c r="M14" s="97">
        <v>3</v>
      </c>
      <c r="N14" s="7">
        <f t="shared" si="4"/>
        <v>0.1</v>
      </c>
      <c r="O14" s="91">
        <v>0</v>
      </c>
      <c r="P14" s="91">
        <v>5</v>
      </c>
    </row>
    <row r="15" spans="1:16" s="92" customFormat="1" ht="12" customHeight="1">
      <c r="A15" s="95" t="s">
        <v>22</v>
      </c>
      <c r="B15" s="96" t="s">
        <v>78</v>
      </c>
      <c r="C15" s="97">
        <v>28</v>
      </c>
      <c r="D15" s="97">
        <v>28</v>
      </c>
      <c r="E15" s="97">
        <v>28</v>
      </c>
      <c r="F15" s="7">
        <f t="shared" si="0"/>
        <v>1</v>
      </c>
      <c r="G15" s="97">
        <v>0</v>
      </c>
      <c r="H15" s="1">
        <f t="shared" si="1"/>
        <v>0</v>
      </c>
      <c r="I15" s="97">
        <v>0</v>
      </c>
      <c r="J15" s="7">
        <f t="shared" si="2"/>
        <v>0</v>
      </c>
      <c r="K15" s="91">
        <v>16</v>
      </c>
      <c r="L15" s="30">
        <f t="shared" si="3"/>
        <v>0.5714285714285714</v>
      </c>
      <c r="M15" s="97">
        <v>3</v>
      </c>
      <c r="N15" s="7">
        <f t="shared" si="4"/>
        <v>0.10714285714285714</v>
      </c>
      <c r="O15" s="91">
        <v>0</v>
      </c>
      <c r="P15" s="91">
        <v>1</v>
      </c>
    </row>
    <row r="16" spans="1:16" s="92" customFormat="1" ht="12" customHeight="1">
      <c r="A16" s="95" t="s">
        <v>46</v>
      </c>
      <c r="B16" s="96" t="s">
        <v>79</v>
      </c>
      <c r="C16" s="97">
        <v>27</v>
      </c>
      <c r="D16" s="97">
        <v>27</v>
      </c>
      <c r="E16" s="97">
        <v>27</v>
      </c>
      <c r="F16" s="7">
        <f t="shared" si="0"/>
        <v>1</v>
      </c>
      <c r="G16" s="97">
        <v>0</v>
      </c>
      <c r="H16" s="1">
        <f t="shared" si="1"/>
        <v>0</v>
      </c>
      <c r="I16" s="97">
        <v>0</v>
      </c>
      <c r="J16" s="7">
        <f t="shared" si="2"/>
        <v>0</v>
      </c>
      <c r="K16" s="91">
        <v>7</v>
      </c>
      <c r="L16" s="30">
        <f t="shared" si="3"/>
        <v>0.25925925925925924</v>
      </c>
      <c r="M16" s="97">
        <v>1</v>
      </c>
      <c r="N16" s="7">
        <f t="shared" si="4"/>
        <v>0.037037037037037035</v>
      </c>
      <c r="O16" s="91">
        <v>0</v>
      </c>
      <c r="P16" s="91">
        <v>6</v>
      </c>
    </row>
    <row r="17" spans="1:16" s="38" customFormat="1" ht="12" customHeight="1">
      <c r="A17" s="98" t="s">
        <v>15</v>
      </c>
      <c r="B17" s="98"/>
      <c r="C17" s="99">
        <f>SUM(C8:C16)</f>
        <v>256</v>
      </c>
      <c r="D17" s="99">
        <f>SUM(D8:D16)</f>
        <v>256</v>
      </c>
      <c r="E17" s="99">
        <f>SUM(E8:E16)</f>
        <v>256</v>
      </c>
      <c r="F17" s="100">
        <f t="shared" si="0"/>
        <v>1</v>
      </c>
      <c r="G17" s="99">
        <f>SUM(G8:G16)</f>
        <v>0</v>
      </c>
      <c r="H17" s="101">
        <f t="shared" si="1"/>
        <v>0</v>
      </c>
      <c r="I17" s="99">
        <f>SUM(I8:I16)</f>
        <v>0</v>
      </c>
      <c r="J17" s="100">
        <f t="shared" si="2"/>
        <v>0</v>
      </c>
      <c r="K17" s="99">
        <f>SUM(K8:K16)</f>
        <v>145</v>
      </c>
      <c r="L17" s="102">
        <f t="shared" si="3"/>
        <v>0.56640625</v>
      </c>
      <c r="M17" s="99">
        <f>SUM(M8:M16)</f>
        <v>23</v>
      </c>
      <c r="N17" s="100">
        <f t="shared" si="4"/>
        <v>0.08984375</v>
      </c>
      <c r="O17" s="99">
        <f>SUM(O8:O16)</f>
        <v>4</v>
      </c>
      <c r="P17" s="99">
        <f>SUM(P8:P16)</f>
        <v>28</v>
      </c>
    </row>
    <row r="18" spans="1:16" ht="12" customHeight="1">
      <c r="A18" s="88" t="s">
        <v>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11"/>
      <c r="P18" s="11"/>
    </row>
    <row r="19" spans="1:16" ht="12" customHeight="1">
      <c r="A19" s="15" t="s">
        <v>23</v>
      </c>
      <c r="B19" s="59" t="s">
        <v>52</v>
      </c>
      <c r="C19" s="60">
        <v>30</v>
      </c>
      <c r="D19" s="61">
        <v>30</v>
      </c>
      <c r="E19" s="62">
        <v>30</v>
      </c>
      <c r="F19" s="63">
        <v>1</v>
      </c>
      <c r="G19" s="60">
        <v>0</v>
      </c>
      <c r="H19" s="64">
        <v>0</v>
      </c>
      <c r="I19" s="60">
        <v>0</v>
      </c>
      <c r="J19" s="63">
        <v>0</v>
      </c>
      <c r="K19" s="60">
        <v>23</v>
      </c>
      <c r="L19" s="65">
        <v>0.767</v>
      </c>
      <c r="M19" s="60">
        <v>4</v>
      </c>
      <c r="N19" s="63">
        <v>0.133</v>
      </c>
      <c r="O19" s="60">
        <v>1</v>
      </c>
      <c r="P19" s="60">
        <v>2</v>
      </c>
    </row>
    <row r="20" spans="1:16" ht="12" customHeight="1">
      <c r="A20" s="26" t="s">
        <v>26</v>
      </c>
      <c r="B20" s="66" t="s">
        <v>62</v>
      </c>
      <c r="C20" s="67">
        <v>29</v>
      </c>
      <c r="D20" s="61">
        <v>29</v>
      </c>
      <c r="E20" s="68">
        <v>29</v>
      </c>
      <c r="F20" s="63">
        <v>1</v>
      </c>
      <c r="G20" s="60">
        <v>0</v>
      </c>
      <c r="H20" s="64">
        <v>0</v>
      </c>
      <c r="I20" s="60">
        <v>0</v>
      </c>
      <c r="J20" s="63">
        <v>0</v>
      </c>
      <c r="K20" s="60">
        <v>16</v>
      </c>
      <c r="L20" s="65">
        <v>0.552</v>
      </c>
      <c r="M20" s="60">
        <v>1</v>
      </c>
      <c r="N20" s="63">
        <v>0.034</v>
      </c>
      <c r="O20" s="60">
        <v>0</v>
      </c>
      <c r="P20" s="60">
        <v>2</v>
      </c>
    </row>
    <row r="21" spans="1:16" ht="12" customHeight="1">
      <c r="A21" s="26" t="s">
        <v>24</v>
      </c>
      <c r="B21" s="69" t="s">
        <v>63</v>
      </c>
      <c r="C21" s="60">
        <v>30</v>
      </c>
      <c r="D21" s="61">
        <v>30</v>
      </c>
      <c r="E21" s="68">
        <v>30</v>
      </c>
      <c r="F21" s="63">
        <v>1</v>
      </c>
      <c r="G21" s="60">
        <v>0</v>
      </c>
      <c r="H21" s="64">
        <v>0</v>
      </c>
      <c r="I21" s="60">
        <v>0</v>
      </c>
      <c r="J21" s="63">
        <v>0</v>
      </c>
      <c r="K21" s="60">
        <v>18</v>
      </c>
      <c r="L21" s="65">
        <v>0.6</v>
      </c>
      <c r="M21" s="60">
        <v>3</v>
      </c>
      <c r="N21" s="63">
        <v>0.1</v>
      </c>
      <c r="O21" s="60">
        <v>1</v>
      </c>
      <c r="P21" s="60">
        <v>3</v>
      </c>
    </row>
    <row r="22" spans="1:16" ht="12" customHeight="1">
      <c r="A22" s="26" t="s">
        <v>25</v>
      </c>
      <c r="B22" s="70" t="s">
        <v>51</v>
      </c>
      <c r="C22" s="60">
        <v>30</v>
      </c>
      <c r="D22" s="61">
        <v>30</v>
      </c>
      <c r="E22" s="68">
        <v>30</v>
      </c>
      <c r="F22" s="63">
        <v>1</v>
      </c>
      <c r="G22" s="60">
        <v>0</v>
      </c>
      <c r="H22" s="64">
        <v>0</v>
      </c>
      <c r="I22" s="60">
        <v>0</v>
      </c>
      <c r="J22" s="63">
        <v>0</v>
      </c>
      <c r="K22" s="60">
        <v>20</v>
      </c>
      <c r="L22" s="65">
        <v>0.667</v>
      </c>
      <c r="M22" s="60">
        <v>5</v>
      </c>
      <c r="N22" s="63">
        <v>0.167</v>
      </c>
      <c r="O22" s="60">
        <v>1</v>
      </c>
      <c r="P22" s="60">
        <v>4</v>
      </c>
    </row>
    <row r="23" spans="1:16" ht="12" customHeight="1">
      <c r="A23" s="26" t="s">
        <v>27</v>
      </c>
      <c r="B23" s="70" t="s">
        <v>64</v>
      </c>
      <c r="C23" s="60">
        <v>27</v>
      </c>
      <c r="D23" s="61">
        <v>27</v>
      </c>
      <c r="E23" s="71">
        <v>27</v>
      </c>
      <c r="F23" s="63">
        <v>1</v>
      </c>
      <c r="G23" s="60">
        <v>0</v>
      </c>
      <c r="H23" s="64">
        <v>0</v>
      </c>
      <c r="I23" s="60">
        <v>0</v>
      </c>
      <c r="J23" s="63">
        <v>0</v>
      </c>
      <c r="K23" s="60">
        <v>13</v>
      </c>
      <c r="L23" s="65">
        <v>0.481</v>
      </c>
      <c r="M23" s="60">
        <v>2</v>
      </c>
      <c r="N23" s="63">
        <v>0.074</v>
      </c>
      <c r="O23" s="60">
        <v>0</v>
      </c>
      <c r="P23" s="60">
        <v>0</v>
      </c>
    </row>
    <row r="24" spans="1:16" ht="12" customHeight="1">
      <c r="A24" s="72" t="s">
        <v>28</v>
      </c>
      <c r="B24" s="70" t="s">
        <v>65</v>
      </c>
      <c r="C24" s="60">
        <v>30</v>
      </c>
      <c r="D24" s="60">
        <v>30</v>
      </c>
      <c r="E24" s="60">
        <v>30</v>
      </c>
      <c r="F24" s="63">
        <v>1</v>
      </c>
      <c r="G24" s="60">
        <v>0</v>
      </c>
      <c r="H24" s="64">
        <v>0</v>
      </c>
      <c r="I24" s="60">
        <v>0</v>
      </c>
      <c r="J24" s="63">
        <v>0</v>
      </c>
      <c r="K24" s="62">
        <v>13</v>
      </c>
      <c r="L24" s="65">
        <v>0.433</v>
      </c>
      <c r="M24" s="60">
        <v>0</v>
      </c>
      <c r="N24" s="63">
        <v>0</v>
      </c>
      <c r="O24" s="60">
        <v>0</v>
      </c>
      <c r="P24" s="60">
        <v>1</v>
      </c>
    </row>
    <row r="25" spans="1:16" ht="12" customHeight="1">
      <c r="A25" s="72" t="s">
        <v>29</v>
      </c>
      <c r="B25" s="70" t="s">
        <v>66</v>
      </c>
      <c r="C25" s="73">
        <v>29</v>
      </c>
      <c r="D25" s="73">
        <v>29</v>
      </c>
      <c r="E25" s="73">
        <v>29</v>
      </c>
      <c r="F25" s="74">
        <v>1</v>
      </c>
      <c r="G25" s="73">
        <v>0</v>
      </c>
      <c r="H25" s="75">
        <v>0</v>
      </c>
      <c r="I25" s="73">
        <v>0</v>
      </c>
      <c r="J25" s="74">
        <v>0</v>
      </c>
      <c r="K25" s="68">
        <v>12</v>
      </c>
      <c r="L25" s="76">
        <v>0.414</v>
      </c>
      <c r="M25" s="73">
        <v>3</v>
      </c>
      <c r="N25" s="74">
        <v>0.103</v>
      </c>
      <c r="O25" s="73">
        <v>0</v>
      </c>
      <c r="P25" s="73">
        <v>0</v>
      </c>
    </row>
    <row r="26" spans="1:16" ht="12" customHeight="1">
      <c r="A26" s="72" t="s">
        <v>40</v>
      </c>
      <c r="B26" s="70" t="s">
        <v>67</v>
      </c>
      <c r="C26" s="77">
        <v>29</v>
      </c>
      <c r="D26" s="77">
        <v>29</v>
      </c>
      <c r="E26" s="77">
        <v>29</v>
      </c>
      <c r="F26" s="78">
        <v>1</v>
      </c>
      <c r="G26" s="77">
        <v>0</v>
      </c>
      <c r="H26" s="79">
        <v>0</v>
      </c>
      <c r="I26" s="77">
        <v>0</v>
      </c>
      <c r="J26" s="78">
        <v>0</v>
      </c>
      <c r="K26" s="68">
        <v>11</v>
      </c>
      <c r="L26" s="80">
        <v>0.379</v>
      </c>
      <c r="M26" s="77">
        <v>1</v>
      </c>
      <c r="N26" s="78">
        <v>0.034</v>
      </c>
      <c r="O26" s="77">
        <v>0</v>
      </c>
      <c r="P26" s="77">
        <v>0</v>
      </c>
    </row>
    <row r="27" spans="1:16" ht="12" customHeight="1">
      <c r="A27" s="5" t="s">
        <v>30</v>
      </c>
      <c r="B27" s="39"/>
      <c r="C27" s="5"/>
      <c r="D27" s="5"/>
      <c r="E27" s="5"/>
      <c r="F27" s="7" t="e">
        <f aca="true" t="shared" si="5" ref="F27:F36">E27/D27</f>
        <v>#DIV/0!</v>
      </c>
      <c r="G27" s="5"/>
      <c r="H27" s="1" t="e">
        <f aca="true" t="shared" si="6" ref="H27:H36">G27/D27</f>
        <v>#DIV/0!</v>
      </c>
      <c r="I27" s="5"/>
      <c r="J27" s="7" t="e">
        <f aca="true" t="shared" si="7" ref="J27:J36">I27/D27</f>
        <v>#DIV/0!</v>
      </c>
      <c r="K27" s="6"/>
      <c r="L27" s="30" t="e">
        <f aca="true" t="shared" si="8" ref="L27:L36">K27/D27</f>
        <v>#DIV/0!</v>
      </c>
      <c r="M27" s="5"/>
      <c r="N27" s="7" t="e">
        <f aca="true" t="shared" si="9" ref="N27:N36">M27/D27</f>
        <v>#DIV/0!</v>
      </c>
      <c r="O27" s="5"/>
      <c r="P27" s="13"/>
    </row>
    <row r="28" spans="1:16" ht="12" customHeight="1">
      <c r="A28" s="13" t="s">
        <v>31</v>
      </c>
      <c r="B28" s="40"/>
      <c r="C28" s="5"/>
      <c r="D28" s="24"/>
      <c r="E28" s="17"/>
      <c r="F28" s="7" t="e">
        <f t="shared" si="5"/>
        <v>#DIV/0!</v>
      </c>
      <c r="G28" s="5"/>
      <c r="H28" s="1" t="e">
        <f t="shared" si="6"/>
        <v>#DIV/0!</v>
      </c>
      <c r="I28" s="5"/>
      <c r="J28" s="7" t="e">
        <f t="shared" si="7"/>
        <v>#DIV/0!</v>
      </c>
      <c r="K28" s="5"/>
      <c r="L28" s="30" t="e">
        <f t="shared" si="8"/>
        <v>#DIV/0!</v>
      </c>
      <c r="M28" s="5"/>
      <c r="N28" s="7" t="e">
        <f t="shared" si="9"/>
        <v>#DIV/0!</v>
      </c>
      <c r="O28" s="5"/>
      <c r="P28" s="19"/>
    </row>
    <row r="29" spans="1:16" ht="12" customHeight="1">
      <c r="A29" s="13" t="s">
        <v>32</v>
      </c>
      <c r="B29" s="40"/>
      <c r="C29" s="14"/>
      <c r="D29" s="24"/>
      <c r="E29" s="18"/>
      <c r="F29" s="7" t="e">
        <f t="shared" si="5"/>
        <v>#DIV/0!</v>
      </c>
      <c r="G29" s="14"/>
      <c r="H29" s="1" t="e">
        <f t="shared" si="6"/>
        <v>#DIV/0!</v>
      </c>
      <c r="I29" s="14"/>
      <c r="J29" s="7" t="e">
        <f t="shared" si="7"/>
        <v>#DIV/0!</v>
      </c>
      <c r="K29" s="14"/>
      <c r="L29" s="30" t="e">
        <f t="shared" si="8"/>
        <v>#DIV/0!</v>
      </c>
      <c r="M29" s="14"/>
      <c r="N29" s="7" t="e">
        <f t="shared" si="9"/>
        <v>#DIV/0!</v>
      </c>
      <c r="O29" s="14"/>
      <c r="P29" s="20"/>
    </row>
    <row r="30" spans="1:16" ht="12" customHeight="1">
      <c r="A30" s="13" t="s">
        <v>45</v>
      </c>
      <c r="B30" s="40"/>
      <c r="C30" s="14"/>
      <c r="D30" s="24"/>
      <c r="E30" s="18"/>
      <c r="F30" s="7" t="e">
        <f t="shared" si="5"/>
        <v>#DIV/0!</v>
      </c>
      <c r="G30" s="14"/>
      <c r="H30" s="1" t="e">
        <f t="shared" si="6"/>
        <v>#DIV/0!</v>
      </c>
      <c r="I30" s="14"/>
      <c r="J30" s="7" t="e">
        <f t="shared" si="7"/>
        <v>#DIV/0!</v>
      </c>
      <c r="K30" s="14"/>
      <c r="L30" s="30" t="e">
        <f t="shared" si="8"/>
        <v>#DIV/0!</v>
      </c>
      <c r="M30" s="14"/>
      <c r="N30" s="7" t="e">
        <f t="shared" si="9"/>
        <v>#DIV/0!</v>
      </c>
      <c r="O30" s="14"/>
      <c r="P30" s="20"/>
    </row>
    <row r="31" spans="1:16" ht="12" customHeight="1">
      <c r="A31" s="13" t="s">
        <v>33</v>
      </c>
      <c r="B31" s="40"/>
      <c r="C31" s="14"/>
      <c r="D31" s="24"/>
      <c r="E31" s="18"/>
      <c r="F31" s="12" t="e">
        <f>E31/D31</f>
        <v>#DIV/0!</v>
      </c>
      <c r="G31" s="8"/>
      <c r="H31" s="3" t="e">
        <f>G31/D31</f>
        <v>#DIV/0!</v>
      </c>
      <c r="I31" s="8"/>
      <c r="J31" s="12" t="e">
        <f>I31/D31</f>
        <v>#DIV/0!</v>
      </c>
      <c r="K31" s="8"/>
      <c r="L31" s="29" t="e">
        <f>K31/D31</f>
        <v>#DIV/0!</v>
      </c>
      <c r="M31" s="8"/>
      <c r="N31" s="12" t="e">
        <f>M31/D31</f>
        <v>#DIV/0!</v>
      </c>
      <c r="O31" s="14"/>
      <c r="P31" s="20"/>
    </row>
    <row r="32" spans="1:16" ht="12" customHeight="1">
      <c r="A32" s="5" t="s">
        <v>34</v>
      </c>
      <c r="B32" s="39"/>
      <c r="C32" s="5"/>
      <c r="D32" s="24"/>
      <c r="E32" s="17"/>
      <c r="F32" s="7" t="e">
        <f t="shared" si="5"/>
        <v>#DIV/0!</v>
      </c>
      <c r="G32" s="5"/>
      <c r="H32" s="1" t="e">
        <f t="shared" si="6"/>
        <v>#DIV/0!</v>
      </c>
      <c r="I32" s="5"/>
      <c r="J32" s="7" t="e">
        <f t="shared" si="7"/>
        <v>#DIV/0!</v>
      </c>
      <c r="K32" s="5"/>
      <c r="L32" s="30" t="e">
        <f t="shared" si="8"/>
        <v>#DIV/0!</v>
      </c>
      <c r="M32" s="5"/>
      <c r="N32" s="7" t="e">
        <f t="shared" si="9"/>
        <v>#DIV/0!</v>
      </c>
      <c r="O32" s="5"/>
      <c r="P32" s="19"/>
    </row>
    <row r="33" spans="1:16" ht="12" customHeight="1">
      <c r="A33" s="5" t="s">
        <v>35</v>
      </c>
      <c r="B33" s="39"/>
      <c r="C33" s="14"/>
      <c r="D33" s="24"/>
      <c r="E33" s="18"/>
      <c r="F33" s="7" t="e">
        <f t="shared" si="5"/>
        <v>#DIV/0!</v>
      </c>
      <c r="G33" s="21"/>
      <c r="H33" s="22" t="e">
        <f t="shared" si="6"/>
        <v>#DIV/0!</v>
      </c>
      <c r="I33" s="21"/>
      <c r="J33" s="7" t="e">
        <f t="shared" si="7"/>
        <v>#DIV/0!</v>
      </c>
      <c r="K33" s="14"/>
      <c r="L33" s="30" t="e">
        <f t="shared" si="8"/>
        <v>#DIV/0!</v>
      </c>
      <c r="M33" s="14"/>
      <c r="N33" s="7" t="e">
        <f t="shared" si="9"/>
        <v>#DIV/0!</v>
      </c>
      <c r="O33" s="14"/>
      <c r="P33" s="20"/>
    </row>
    <row r="34" spans="1:16" ht="12" customHeight="1">
      <c r="A34" s="5" t="s">
        <v>36</v>
      </c>
      <c r="B34" s="51" t="s">
        <v>47</v>
      </c>
      <c r="C34" s="14">
        <v>29</v>
      </c>
      <c r="D34" s="14">
        <v>29</v>
      </c>
      <c r="E34" s="14">
        <v>29</v>
      </c>
      <c r="F34" s="7">
        <f t="shared" si="5"/>
        <v>1</v>
      </c>
      <c r="G34" s="21">
        <v>0</v>
      </c>
      <c r="H34" s="22">
        <f t="shared" si="6"/>
        <v>0</v>
      </c>
      <c r="I34" s="21">
        <v>0</v>
      </c>
      <c r="J34" s="7">
        <f t="shared" si="7"/>
        <v>0</v>
      </c>
      <c r="K34" s="14">
        <v>13</v>
      </c>
      <c r="L34" s="30">
        <f t="shared" si="8"/>
        <v>0.4482758620689655</v>
      </c>
      <c r="M34" s="14">
        <v>3</v>
      </c>
      <c r="N34" s="7">
        <f t="shared" si="9"/>
        <v>0.10344827586206896</v>
      </c>
      <c r="O34" s="14">
        <v>0</v>
      </c>
      <c r="P34" s="20">
        <v>0</v>
      </c>
    </row>
    <row r="35" spans="1:16" ht="12" customHeight="1">
      <c r="A35" s="5" t="s">
        <v>37</v>
      </c>
      <c r="B35" s="57" t="s">
        <v>48</v>
      </c>
      <c r="C35" s="14">
        <v>28</v>
      </c>
      <c r="D35" s="14">
        <v>29</v>
      </c>
      <c r="E35" s="14">
        <v>28</v>
      </c>
      <c r="F35" s="7">
        <f t="shared" si="5"/>
        <v>0.9655172413793104</v>
      </c>
      <c r="G35" s="21">
        <v>0</v>
      </c>
      <c r="H35" s="22">
        <f t="shared" si="6"/>
        <v>0</v>
      </c>
      <c r="I35" s="21">
        <v>0</v>
      </c>
      <c r="J35" s="7">
        <f t="shared" si="7"/>
        <v>0</v>
      </c>
      <c r="K35" s="14">
        <v>8</v>
      </c>
      <c r="L35" s="30">
        <f t="shared" si="8"/>
        <v>0.27586206896551724</v>
      </c>
      <c r="M35" s="14">
        <v>3</v>
      </c>
      <c r="N35" s="7">
        <f t="shared" si="9"/>
        <v>0.10344827586206896</v>
      </c>
      <c r="O35" s="14">
        <v>0</v>
      </c>
      <c r="P35" s="20">
        <v>1</v>
      </c>
    </row>
    <row r="36" spans="1:16" ht="12" customHeight="1">
      <c r="A36" s="5" t="s">
        <v>41</v>
      </c>
      <c r="B36" s="57" t="s">
        <v>49</v>
      </c>
      <c r="C36" s="14">
        <v>30</v>
      </c>
      <c r="D36" s="14">
        <v>30</v>
      </c>
      <c r="E36" s="14">
        <v>30</v>
      </c>
      <c r="F36" s="7">
        <f t="shared" si="5"/>
        <v>1</v>
      </c>
      <c r="G36" s="21">
        <v>0</v>
      </c>
      <c r="H36" s="22">
        <f t="shared" si="6"/>
        <v>0</v>
      </c>
      <c r="I36" s="21">
        <v>0</v>
      </c>
      <c r="J36" s="7">
        <f t="shared" si="7"/>
        <v>0</v>
      </c>
      <c r="K36" s="14">
        <v>20</v>
      </c>
      <c r="L36" s="30">
        <f t="shared" si="8"/>
        <v>0.6666666666666666</v>
      </c>
      <c r="M36" s="14">
        <v>10</v>
      </c>
      <c r="N36" s="7">
        <f t="shared" si="9"/>
        <v>0.3333333333333333</v>
      </c>
      <c r="O36" s="14">
        <v>0</v>
      </c>
      <c r="P36" s="20">
        <v>1</v>
      </c>
    </row>
    <row r="37" spans="1:16" ht="12" customHeight="1">
      <c r="A37" s="85" t="s">
        <v>15</v>
      </c>
      <c r="B37" s="86"/>
      <c r="C37" s="10">
        <f>SUM(C19:C36)</f>
        <v>321</v>
      </c>
      <c r="D37" s="10">
        <f>SUM(D19:D36)</f>
        <v>322</v>
      </c>
      <c r="E37" s="10">
        <f>SUM(E19:E36)</f>
        <v>321</v>
      </c>
      <c r="F37" s="9">
        <f>E37/D37</f>
        <v>0.9968944099378882</v>
      </c>
      <c r="G37" s="10">
        <f>SUM(G19:G36)</f>
        <v>0</v>
      </c>
      <c r="H37" s="2">
        <f>G37/D37</f>
        <v>0</v>
      </c>
      <c r="I37" s="10">
        <f>SUM(I19:I36)</f>
        <v>0</v>
      </c>
      <c r="J37" s="9">
        <f>I37/D37</f>
        <v>0</v>
      </c>
      <c r="K37" s="10">
        <f>SUM(K19:K36)</f>
        <v>167</v>
      </c>
      <c r="L37" s="31">
        <f>K37/D37</f>
        <v>0.5186335403726708</v>
      </c>
      <c r="M37" s="10">
        <f>SUM(M19:M36)</f>
        <v>35</v>
      </c>
      <c r="N37" s="9">
        <f>M37/D37</f>
        <v>0.10869565217391304</v>
      </c>
      <c r="O37" s="10">
        <f>SUM(O19:O36)</f>
        <v>3</v>
      </c>
      <c r="P37" s="10">
        <f>SUM(P19:P36)</f>
        <v>14</v>
      </c>
    </row>
    <row r="38" spans="1:16" ht="12" customHeight="1">
      <c r="A38" s="84" t="s">
        <v>18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25"/>
      <c r="P38" s="25"/>
    </row>
    <row r="39" spans="1:16" ht="12" customHeight="1">
      <c r="A39" s="5" t="s">
        <v>38</v>
      </c>
      <c r="B39" s="40" t="s">
        <v>50</v>
      </c>
      <c r="C39" s="5">
        <v>30</v>
      </c>
      <c r="D39" s="44">
        <v>30</v>
      </c>
      <c r="E39" s="44">
        <v>30</v>
      </c>
      <c r="F39" s="12">
        <f>E39/D39</f>
        <v>1</v>
      </c>
      <c r="G39" s="46">
        <v>0</v>
      </c>
      <c r="H39" s="3">
        <f aca="true" t="shared" si="10" ref="H39:H45">G39/D39</f>
        <v>0</v>
      </c>
      <c r="I39" s="46">
        <v>0</v>
      </c>
      <c r="J39" s="12">
        <f aca="true" t="shared" si="11" ref="J39:J45">I39/D39</f>
        <v>0</v>
      </c>
      <c r="K39" s="8">
        <v>24</v>
      </c>
      <c r="L39" s="29">
        <f aca="true" t="shared" si="12" ref="L39:L45">K39/D39</f>
        <v>0.8</v>
      </c>
      <c r="M39" s="8">
        <v>4</v>
      </c>
      <c r="N39" s="12">
        <f aca="true" t="shared" si="13" ref="N39:N45">M39/D39</f>
        <v>0.13333333333333333</v>
      </c>
      <c r="O39" s="8">
        <v>0</v>
      </c>
      <c r="P39" s="8">
        <v>7</v>
      </c>
    </row>
    <row r="40" spans="1:16" ht="12" customHeight="1">
      <c r="A40" s="5" t="s">
        <v>39</v>
      </c>
      <c r="B40" s="50" t="s">
        <v>53</v>
      </c>
      <c r="C40" s="5">
        <v>24</v>
      </c>
      <c r="D40" s="47">
        <v>24</v>
      </c>
      <c r="E40" s="47">
        <v>24</v>
      </c>
      <c r="F40" s="7">
        <f aca="true" t="shared" si="14" ref="F40:F45">E40/D40</f>
        <v>1</v>
      </c>
      <c r="G40" s="46">
        <v>0</v>
      </c>
      <c r="H40" s="1">
        <f t="shared" si="10"/>
        <v>0</v>
      </c>
      <c r="I40" s="5">
        <v>0</v>
      </c>
      <c r="J40" s="7">
        <f t="shared" si="11"/>
        <v>0</v>
      </c>
      <c r="K40" s="5">
        <v>17</v>
      </c>
      <c r="L40" s="30">
        <f t="shared" si="12"/>
        <v>0.7083333333333334</v>
      </c>
      <c r="M40" s="5">
        <v>2</v>
      </c>
      <c r="N40" s="7">
        <f t="shared" si="13"/>
        <v>0.08333333333333333</v>
      </c>
      <c r="O40" s="5">
        <v>0</v>
      </c>
      <c r="P40" s="5">
        <v>1</v>
      </c>
    </row>
    <row r="41" spans="1:16" ht="12" customHeight="1">
      <c r="A41" s="5" t="s">
        <v>54</v>
      </c>
      <c r="B41" s="51" t="s">
        <v>52</v>
      </c>
      <c r="C41" s="5">
        <v>26</v>
      </c>
      <c r="D41" s="47">
        <v>26</v>
      </c>
      <c r="E41" s="47">
        <v>26</v>
      </c>
      <c r="F41" s="7">
        <f t="shared" si="14"/>
        <v>1</v>
      </c>
      <c r="G41" s="46">
        <v>0</v>
      </c>
      <c r="H41" s="1">
        <f t="shared" si="10"/>
        <v>0</v>
      </c>
      <c r="I41" s="5">
        <v>0</v>
      </c>
      <c r="J41" s="7">
        <f t="shared" si="11"/>
        <v>0</v>
      </c>
      <c r="K41" s="5">
        <v>12</v>
      </c>
      <c r="L41" s="30">
        <f t="shared" si="12"/>
        <v>0.46153846153846156</v>
      </c>
      <c r="M41" s="5">
        <v>8</v>
      </c>
      <c r="N41" s="7">
        <f t="shared" si="13"/>
        <v>0.3076923076923077</v>
      </c>
      <c r="O41" s="5">
        <v>0</v>
      </c>
      <c r="P41" s="5">
        <v>4</v>
      </c>
    </row>
    <row r="42" spans="1:16" ht="12" customHeight="1">
      <c r="A42" s="44" t="s">
        <v>58</v>
      </c>
      <c r="B42" s="51" t="s">
        <v>56</v>
      </c>
      <c r="C42" s="5">
        <v>23</v>
      </c>
      <c r="D42" s="44">
        <v>23</v>
      </c>
      <c r="E42" s="44">
        <v>23</v>
      </c>
      <c r="F42" s="7">
        <f t="shared" si="14"/>
        <v>1</v>
      </c>
      <c r="G42" s="46">
        <v>0</v>
      </c>
      <c r="H42" s="1">
        <f t="shared" si="10"/>
        <v>0</v>
      </c>
      <c r="I42" s="5">
        <v>0</v>
      </c>
      <c r="J42" s="7">
        <f t="shared" si="11"/>
        <v>0</v>
      </c>
      <c r="K42" s="5">
        <v>13</v>
      </c>
      <c r="L42" s="30">
        <f t="shared" si="12"/>
        <v>0.5652173913043478</v>
      </c>
      <c r="M42" s="5">
        <v>2</v>
      </c>
      <c r="N42" s="7">
        <f t="shared" si="13"/>
        <v>0.08695652173913043</v>
      </c>
      <c r="O42" s="5">
        <v>0</v>
      </c>
      <c r="P42" s="5">
        <v>1</v>
      </c>
    </row>
    <row r="43" spans="1:16" ht="12" customHeight="1">
      <c r="A43" s="47" t="s">
        <v>59</v>
      </c>
      <c r="B43" s="49" t="s">
        <v>51</v>
      </c>
      <c r="C43" s="45">
        <v>22</v>
      </c>
      <c r="D43" s="48">
        <v>22</v>
      </c>
      <c r="E43" s="48">
        <v>22</v>
      </c>
      <c r="F43" s="58">
        <f t="shared" si="14"/>
        <v>1</v>
      </c>
      <c r="G43" s="46">
        <v>0</v>
      </c>
      <c r="H43" s="1">
        <f t="shared" si="10"/>
        <v>0</v>
      </c>
      <c r="I43" s="46">
        <v>0</v>
      </c>
      <c r="J43" s="7">
        <f t="shared" si="11"/>
        <v>0</v>
      </c>
      <c r="K43" s="46">
        <v>7</v>
      </c>
      <c r="L43" s="30">
        <f t="shared" si="12"/>
        <v>0.3181818181818182</v>
      </c>
      <c r="M43" s="46">
        <v>1</v>
      </c>
      <c r="N43" s="7">
        <f t="shared" si="13"/>
        <v>0.045454545454545456</v>
      </c>
      <c r="O43" s="46">
        <v>0</v>
      </c>
      <c r="P43" s="46">
        <v>2</v>
      </c>
    </row>
    <row r="44" spans="1:16" ht="12" customHeight="1">
      <c r="A44" s="56" t="s">
        <v>61</v>
      </c>
      <c r="B44" s="51" t="s">
        <v>55</v>
      </c>
      <c r="C44" s="48">
        <v>26</v>
      </c>
      <c r="D44" s="48">
        <v>26</v>
      </c>
      <c r="E44" s="48">
        <v>26</v>
      </c>
      <c r="F44" s="58">
        <f t="shared" si="14"/>
        <v>1</v>
      </c>
      <c r="G44" s="45">
        <v>0</v>
      </c>
      <c r="H44" s="1">
        <f t="shared" si="10"/>
        <v>0</v>
      </c>
      <c r="I44" s="45">
        <v>0</v>
      </c>
      <c r="J44" s="7">
        <f t="shared" si="11"/>
        <v>0</v>
      </c>
      <c r="K44" s="45">
        <v>19</v>
      </c>
      <c r="L44" s="30">
        <f t="shared" si="12"/>
        <v>0.7307692307692307</v>
      </c>
      <c r="M44" s="45">
        <v>7</v>
      </c>
      <c r="N44" s="7">
        <f t="shared" si="13"/>
        <v>0.2692307692307692</v>
      </c>
      <c r="O44" s="45">
        <v>0</v>
      </c>
      <c r="P44" s="45">
        <v>2</v>
      </c>
    </row>
    <row r="45" spans="1:16" ht="12" customHeight="1">
      <c r="A45" s="81" t="s">
        <v>15</v>
      </c>
      <c r="B45" s="82"/>
      <c r="C45" s="41">
        <f>SUM(C39:C44)</f>
        <v>151</v>
      </c>
      <c r="D45" s="41">
        <f aca="true" t="shared" si="15" ref="D45:M45">SUM(D39:D44)</f>
        <v>151</v>
      </c>
      <c r="E45" s="41">
        <f t="shared" si="15"/>
        <v>151</v>
      </c>
      <c r="F45" s="42">
        <f t="shared" si="14"/>
        <v>1</v>
      </c>
      <c r="G45" s="41">
        <f t="shared" si="15"/>
        <v>0</v>
      </c>
      <c r="H45" s="43">
        <f t="shared" si="10"/>
        <v>0</v>
      </c>
      <c r="I45" s="41">
        <f t="shared" si="15"/>
        <v>0</v>
      </c>
      <c r="J45" s="42">
        <f t="shared" si="11"/>
        <v>0</v>
      </c>
      <c r="K45" s="41">
        <f t="shared" si="15"/>
        <v>92</v>
      </c>
      <c r="L45" s="30">
        <f t="shared" si="12"/>
        <v>0.609271523178808</v>
      </c>
      <c r="M45" s="41">
        <f t="shared" si="15"/>
        <v>24</v>
      </c>
      <c r="N45" s="42">
        <f t="shared" si="13"/>
        <v>0.15894039735099338</v>
      </c>
      <c r="O45" s="41">
        <f>SUM(O39:O44)</f>
        <v>0</v>
      </c>
      <c r="P45" s="41">
        <f>SUM(P39:P44)</f>
        <v>17</v>
      </c>
    </row>
    <row r="46" spans="1:16" ht="56.25">
      <c r="A46" s="52" t="s">
        <v>0</v>
      </c>
      <c r="B46" s="53" t="s">
        <v>14</v>
      </c>
      <c r="C46" s="54" t="s">
        <v>12</v>
      </c>
      <c r="D46" s="54" t="s">
        <v>1</v>
      </c>
      <c r="E46" s="54" t="s">
        <v>16</v>
      </c>
      <c r="F46" s="54" t="s">
        <v>2</v>
      </c>
      <c r="G46" s="54" t="s">
        <v>3</v>
      </c>
      <c r="H46" s="54" t="s">
        <v>4</v>
      </c>
      <c r="I46" s="54" t="s">
        <v>43</v>
      </c>
      <c r="J46" s="54" t="s">
        <v>5</v>
      </c>
      <c r="K46" s="54" t="s">
        <v>17</v>
      </c>
      <c r="L46" s="54" t="s">
        <v>6</v>
      </c>
      <c r="M46" s="54" t="s">
        <v>42</v>
      </c>
      <c r="N46" s="54" t="s">
        <v>7</v>
      </c>
      <c r="O46" s="54" t="s">
        <v>8</v>
      </c>
      <c r="P46" s="54" t="s">
        <v>9</v>
      </c>
    </row>
  </sheetData>
  <sheetProtection/>
  <mergeCells count="9">
    <mergeCell ref="A45:B45"/>
    <mergeCell ref="A1:O1"/>
    <mergeCell ref="A38:N38"/>
    <mergeCell ref="A37:B37"/>
    <mergeCell ref="A5:M5"/>
    <mergeCell ref="A18:N18"/>
    <mergeCell ref="A17:B17"/>
    <mergeCell ref="A7:N7"/>
    <mergeCell ref="O3:Q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2012-11-15T06:36:48Z</cp:lastPrinted>
  <dcterms:created xsi:type="dcterms:W3CDTF">2006-09-28T05:33:49Z</dcterms:created>
  <dcterms:modified xsi:type="dcterms:W3CDTF">2020-05-18T14:33:31Z</dcterms:modified>
  <cp:category/>
  <cp:version/>
  <cp:contentType/>
  <cp:contentStatus/>
</cp:coreProperties>
</file>